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Arkusz1" sheetId="1" r:id="rId1"/>
    <sheet name="Arkusz2" sheetId="2" r:id="rId2"/>
    <sheet name="Arkusz3" sheetId="3" r:id="rId3"/>
  </sheets>
  <definedNames>
    <definedName name="Okres_realizacji_programu">'Arkusz1'!$E$7</definedName>
  </definedNames>
  <calcPr fullCalcOnLoad="1"/>
</workbook>
</file>

<file path=xl/sharedStrings.xml><?xml version="1.0" encoding="utf-8"?>
<sst xmlns="http://schemas.openxmlformats.org/spreadsheetml/2006/main" count="90" uniqueCount="54">
  <si>
    <t>Lp.</t>
  </si>
  <si>
    <t>Program, jego cel i zadania (zadania inwestycyjne)</t>
  </si>
  <si>
    <t>Dział</t>
  </si>
  <si>
    <t>Łączne nakłady finansowe</t>
  </si>
  <si>
    <t>w tym:</t>
  </si>
  <si>
    <t>dochody własne</t>
  </si>
  <si>
    <t>dotacje</t>
  </si>
  <si>
    <t>kredyty i pożyczki</t>
  </si>
  <si>
    <t>środki z innych źródeł</t>
  </si>
  <si>
    <t>Urząd Gminy</t>
  </si>
  <si>
    <t>Razem dział 010</t>
  </si>
  <si>
    <t>Razem dział 600</t>
  </si>
  <si>
    <t>Ogółem</t>
  </si>
  <si>
    <t>Jednostk.organiz. realiz.program lub koordynująca jego wykon.</t>
  </si>
  <si>
    <t>010</t>
  </si>
  <si>
    <t>WYDATKI INWESTYCYJNE ROCZNE NA 2005 ROK</t>
  </si>
  <si>
    <t>Rozdział</t>
  </si>
  <si>
    <t>01010</t>
  </si>
  <si>
    <t>60016</t>
  </si>
  <si>
    <t>Oświetlenie uliczne Nowa Słupia, Baszowice, Jeleniów, Włochy</t>
  </si>
  <si>
    <t>600</t>
  </si>
  <si>
    <t>Budowa drogi gminnej ul. Partyzantów w Nowej Słupi</t>
  </si>
  <si>
    <t>Budowa drogi gminnej ul. Dr Łuszcza w Nowej Słupi (dokumentacja)</t>
  </si>
  <si>
    <t>900</t>
  </si>
  <si>
    <t>90015</t>
  </si>
  <si>
    <t>Przebudowa drogi gminnej Mirocice-Kępa 1547006</t>
  </si>
  <si>
    <t>Drogi powiatowe</t>
  </si>
  <si>
    <t>60014</t>
  </si>
  <si>
    <t xml:space="preserve">Razem dział 900 </t>
  </si>
  <si>
    <t>Drogi wojewódzkie</t>
  </si>
  <si>
    <t>Odbudowa drogi gminnej Nr 1547012 Włochy - Pokrzywianka Hektary</t>
  </si>
  <si>
    <t>801</t>
  </si>
  <si>
    <t>Razem dział 801</t>
  </si>
  <si>
    <t>Zakupy inwestycyjne dla GOPS w Nowej Słupi</t>
  </si>
  <si>
    <t>852</t>
  </si>
  <si>
    <t>Razem dział 852</t>
  </si>
  <si>
    <t>GOPS</t>
  </si>
  <si>
    <t>60078</t>
  </si>
  <si>
    <t>Rady Gminy Nowa Słupia</t>
  </si>
  <si>
    <t>Przebudowa drogi gminnej Nr 1547020 Dębno-Wojciechów</t>
  </si>
  <si>
    <t>Przebudowa drogi gminnej Pokrzywianka Górna</t>
  </si>
  <si>
    <t>Przebudowa drogi gminnej Stara Słupia - droga dojazdowa do pól</t>
  </si>
  <si>
    <t>Wymiana uszkodzonej sieci wodociągowej przy ul. Kieleckiej  w Nowej Słupi</t>
  </si>
  <si>
    <t>Przebudowa drogi gminnej ul. Radoszów i Strażackiej w Nowej Słupi</t>
  </si>
  <si>
    <t>Przebudowa drogi gminnej Nr 1547021 Jeleniów - Majdan</t>
  </si>
  <si>
    <t xml:space="preserve">Przebudowa drogi gminnej Nr 1547013 Skały </t>
  </si>
  <si>
    <t>do uchwały Nr ….../…../05</t>
  </si>
  <si>
    <t>Wykonanie przyłącza wodociągowego i kanalizacyjnego przy S.P. na terenie gminy</t>
  </si>
  <si>
    <t>Projekt przebudowy drogi gminnej ul. Chełmowej w Nowej Słupi</t>
  </si>
  <si>
    <t>z dnia 30 grudnia 2005 r.</t>
  </si>
  <si>
    <t>Monitoring Rynku</t>
  </si>
  <si>
    <t>GKdsRPA</t>
  </si>
  <si>
    <t>Razem dział 851</t>
  </si>
  <si>
    <t>Załacznik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</si>
</sst>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 quotePrefix="1">
      <alignment horizontal="left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49" fontId="1" fillId="0" borderId="1" xfId="0" applyNumberFormat="1" applyFont="1" applyFill="1" applyBorder="1" applyAlignment="1" quotePrefix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6" fillId="0" borderId="9" xfId="0" applyFont="1" applyFill="1" applyBorder="1" applyAlignment="1" quotePrefix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1">
      <selection activeCell="A6" sqref="A6:J6"/>
    </sheetView>
  </sheetViews>
  <sheetFormatPr defaultColWidth="9.140625" defaultRowHeight="12.75"/>
  <cols>
    <col min="1" max="1" width="3.421875" style="2" customWidth="1"/>
    <col min="2" max="2" width="24.00390625" style="7" customWidth="1"/>
    <col min="3" max="3" width="11.421875" style="2" customWidth="1"/>
    <col min="4" max="4" width="6.7109375" style="2" customWidth="1"/>
    <col min="5" max="5" width="8.7109375" style="2" customWidth="1"/>
    <col min="6" max="6" width="13.421875" style="2" customWidth="1"/>
    <col min="7" max="7" width="11.57421875" style="2" customWidth="1"/>
    <col min="8" max="8" width="12.00390625" style="2" customWidth="1"/>
    <col min="9" max="9" width="13.00390625" style="2" customWidth="1"/>
    <col min="10" max="10" width="12.421875" style="2" customWidth="1"/>
    <col min="11" max="16384" width="9.140625" style="2" customWidth="1"/>
  </cols>
  <sheetData>
    <row r="1" spans="2:9" s="9" customFormat="1" ht="11.25">
      <c r="B1" s="10"/>
      <c r="I1" s="32" t="s">
        <v>53</v>
      </c>
    </row>
    <row r="2" spans="2:9" s="9" customFormat="1" ht="11.25">
      <c r="B2" s="10"/>
      <c r="I2" s="32" t="s">
        <v>46</v>
      </c>
    </row>
    <row r="3" spans="2:9" s="9" customFormat="1" ht="11.25">
      <c r="B3" s="10"/>
      <c r="I3" s="33" t="s">
        <v>38</v>
      </c>
    </row>
    <row r="4" spans="2:9" s="9" customFormat="1" ht="11.25">
      <c r="B4" s="10"/>
      <c r="I4" s="32" t="s">
        <v>49</v>
      </c>
    </row>
    <row r="5" s="9" customFormat="1" ht="11.25">
      <c r="B5" s="10"/>
    </row>
    <row r="6" spans="1:10" s="17" customFormat="1" ht="21.75" customHeight="1" thickBot="1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</row>
    <row r="7" spans="1:11" s="8" customFormat="1" ht="17.25" customHeight="1" thickBot="1">
      <c r="A7" s="49" t="s">
        <v>0</v>
      </c>
      <c r="B7" s="49" t="s">
        <v>1</v>
      </c>
      <c r="C7" s="49" t="s">
        <v>13</v>
      </c>
      <c r="D7" s="49" t="s">
        <v>2</v>
      </c>
      <c r="E7" s="49" t="s">
        <v>16</v>
      </c>
      <c r="F7" s="49" t="s">
        <v>3</v>
      </c>
      <c r="G7" s="57" t="s">
        <v>4</v>
      </c>
      <c r="H7" s="58"/>
      <c r="I7" s="58"/>
      <c r="J7" s="59"/>
      <c r="K7" s="11"/>
    </row>
    <row r="8" spans="1:11" ht="64.5" customHeight="1" thickBot="1">
      <c r="A8" s="50"/>
      <c r="B8" s="50"/>
      <c r="C8" s="50"/>
      <c r="D8" s="50"/>
      <c r="E8" s="50"/>
      <c r="F8" s="50"/>
      <c r="G8" s="24" t="s">
        <v>5</v>
      </c>
      <c r="H8" s="25" t="s">
        <v>6</v>
      </c>
      <c r="I8" s="25" t="s">
        <v>7</v>
      </c>
      <c r="J8" s="25" t="s">
        <v>8</v>
      </c>
      <c r="K8" s="12"/>
    </row>
    <row r="9" spans="1:11" ht="11.25">
      <c r="A9" s="18">
        <v>1</v>
      </c>
      <c r="B9" s="19">
        <v>2</v>
      </c>
      <c r="C9" s="20">
        <v>3</v>
      </c>
      <c r="D9" s="20">
        <v>4</v>
      </c>
      <c r="E9" s="20">
        <v>5</v>
      </c>
      <c r="F9" s="23">
        <v>6</v>
      </c>
      <c r="G9" s="20">
        <v>9</v>
      </c>
      <c r="H9" s="20">
        <v>10</v>
      </c>
      <c r="I9" s="20">
        <v>11</v>
      </c>
      <c r="J9" s="20">
        <v>12</v>
      </c>
      <c r="K9" s="12"/>
    </row>
    <row r="10" spans="1:11" ht="34.5" customHeight="1">
      <c r="A10" s="16">
        <v>1</v>
      </c>
      <c r="B10" s="29" t="s">
        <v>42</v>
      </c>
      <c r="C10" s="3" t="s">
        <v>9</v>
      </c>
      <c r="D10" s="21" t="s">
        <v>14</v>
      </c>
      <c r="E10" s="21" t="s">
        <v>17</v>
      </c>
      <c r="F10" s="22">
        <f>J10+I10+H10+G10</f>
        <v>297204</v>
      </c>
      <c r="G10" s="6">
        <v>0</v>
      </c>
      <c r="H10" s="6">
        <v>0</v>
      </c>
      <c r="I10" s="6">
        <v>297204</v>
      </c>
      <c r="J10" s="6">
        <v>0</v>
      </c>
      <c r="K10" s="12"/>
    </row>
    <row r="11" spans="1:11" ht="12.75" customHeight="1">
      <c r="A11" s="51" t="s">
        <v>10</v>
      </c>
      <c r="B11" s="60"/>
      <c r="C11" s="60"/>
      <c r="D11" s="60"/>
      <c r="E11" s="61"/>
      <c r="F11" s="26">
        <f>J11+I11+H11+G11</f>
        <v>297204</v>
      </c>
      <c r="G11" s="26">
        <v>0</v>
      </c>
      <c r="H11" s="26">
        <v>0</v>
      </c>
      <c r="I11" s="26">
        <f>I10</f>
        <v>297204</v>
      </c>
      <c r="J11" s="26">
        <v>0</v>
      </c>
      <c r="K11" s="12"/>
    </row>
    <row r="12" spans="1:11" ht="12.75" customHeight="1">
      <c r="A12" s="35">
        <v>2</v>
      </c>
      <c r="B12" s="36" t="s">
        <v>29</v>
      </c>
      <c r="C12" s="3" t="s">
        <v>9</v>
      </c>
      <c r="D12" s="21" t="s">
        <v>20</v>
      </c>
      <c r="E12" s="34">
        <v>60013</v>
      </c>
      <c r="F12" s="22">
        <v>100000</v>
      </c>
      <c r="G12" s="22">
        <v>0</v>
      </c>
      <c r="H12" s="22">
        <v>0</v>
      </c>
      <c r="I12" s="22">
        <v>100000</v>
      </c>
      <c r="J12" s="22">
        <v>0</v>
      </c>
      <c r="K12" s="12"/>
    </row>
    <row r="13" spans="1:11" ht="12.75" customHeight="1">
      <c r="A13" s="16">
        <v>3</v>
      </c>
      <c r="B13" s="31" t="s">
        <v>26</v>
      </c>
      <c r="C13" s="3" t="s">
        <v>9</v>
      </c>
      <c r="D13" s="21" t="s">
        <v>20</v>
      </c>
      <c r="E13" s="21" t="s">
        <v>27</v>
      </c>
      <c r="F13" s="22">
        <v>199361</v>
      </c>
      <c r="G13" s="22">
        <v>7122</v>
      </c>
      <c r="H13" s="22">
        <v>0</v>
      </c>
      <c r="I13" s="22">
        <v>192239</v>
      </c>
      <c r="J13" s="22">
        <v>0</v>
      </c>
      <c r="K13" s="12"/>
    </row>
    <row r="14" spans="1:11" ht="24" customHeight="1">
      <c r="A14" s="16">
        <v>4</v>
      </c>
      <c r="B14" s="29" t="s">
        <v>44</v>
      </c>
      <c r="C14" s="3" t="s">
        <v>9</v>
      </c>
      <c r="D14" s="21" t="s">
        <v>20</v>
      </c>
      <c r="E14" s="21" t="s">
        <v>18</v>
      </c>
      <c r="F14" s="27">
        <f>J14+I14+H14+G14</f>
        <v>100538</v>
      </c>
      <c r="G14" s="6">
        <v>0</v>
      </c>
      <c r="H14" s="6">
        <v>0</v>
      </c>
      <c r="I14" s="6">
        <v>100538</v>
      </c>
      <c r="J14" s="6">
        <v>0</v>
      </c>
      <c r="K14" s="12"/>
    </row>
    <row r="15" spans="1:11" ht="24" customHeight="1">
      <c r="A15" s="16">
        <v>5</v>
      </c>
      <c r="B15" s="29" t="s">
        <v>45</v>
      </c>
      <c r="C15" s="3" t="s">
        <v>9</v>
      </c>
      <c r="D15" s="21" t="s">
        <v>20</v>
      </c>
      <c r="E15" s="21" t="s">
        <v>18</v>
      </c>
      <c r="F15" s="27">
        <f>J15+I15+H15+G15</f>
        <v>75512</v>
      </c>
      <c r="G15" s="6">
        <v>18982</v>
      </c>
      <c r="H15" s="6">
        <v>0</v>
      </c>
      <c r="I15" s="6">
        <v>56530</v>
      </c>
      <c r="J15" s="6">
        <v>0</v>
      </c>
      <c r="K15" s="12"/>
    </row>
    <row r="16" spans="1:11" ht="24" customHeight="1">
      <c r="A16" s="16">
        <v>6</v>
      </c>
      <c r="B16" s="29" t="s">
        <v>39</v>
      </c>
      <c r="C16" s="3" t="s">
        <v>9</v>
      </c>
      <c r="D16" s="21" t="s">
        <v>20</v>
      </c>
      <c r="E16" s="21" t="s">
        <v>18</v>
      </c>
      <c r="F16" s="22">
        <f>J16+I16+H16+G16</f>
        <v>111225</v>
      </c>
      <c r="G16" s="6">
        <v>12200</v>
      </c>
      <c r="H16" s="6">
        <v>0</v>
      </c>
      <c r="I16" s="22">
        <v>99025</v>
      </c>
      <c r="J16" s="6">
        <v>0</v>
      </c>
      <c r="K16" s="12"/>
    </row>
    <row r="17" spans="1:11" ht="36" customHeight="1">
      <c r="A17" s="16">
        <v>7</v>
      </c>
      <c r="B17" s="29" t="s">
        <v>22</v>
      </c>
      <c r="C17" s="3" t="s">
        <v>9</v>
      </c>
      <c r="D17" s="21" t="s">
        <v>20</v>
      </c>
      <c r="E17" s="21" t="s">
        <v>18</v>
      </c>
      <c r="F17" s="22">
        <v>7400</v>
      </c>
      <c r="G17" s="6">
        <v>0</v>
      </c>
      <c r="H17" s="6">
        <v>0</v>
      </c>
      <c r="I17" s="22">
        <v>7400</v>
      </c>
      <c r="J17" s="6">
        <v>0</v>
      </c>
      <c r="K17" s="12"/>
    </row>
    <row r="18" spans="1:11" ht="24" customHeight="1">
      <c r="A18" s="16">
        <v>8</v>
      </c>
      <c r="B18" s="29" t="s">
        <v>21</v>
      </c>
      <c r="C18" s="3" t="s">
        <v>9</v>
      </c>
      <c r="D18" s="21" t="s">
        <v>20</v>
      </c>
      <c r="E18" s="21" t="s">
        <v>18</v>
      </c>
      <c r="F18" s="22">
        <f>J18+I18+H18+G18</f>
        <v>35361</v>
      </c>
      <c r="G18" s="6">
        <v>0</v>
      </c>
      <c r="H18" s="6">
        <v>0</v>
      </c>
      <c r="I18" s="22">
        <v>35361</v>
      </c>
      <c r="J18" s="6">
        <v>0</v>
      </c>
      <c r="K18" s="12"/>
    </row>
    <row r="19" spans="1:11" ht="24.75" customHeight="1">
      <c r="A19" s="16">
        <v>9</v>
      </c>
      <c r="B19" s="29" t="s">
        <v>40</v>
      </c>
      <c r="C19" s="3" t="s">
        <v>9</v>
      </c>
      <c r="D19" s="21" t="s">
        <v>20</v>
      </c>
      <c r="E19" s="21" t="s">
        <v>18</v>
      </c>
      <c r="F19" s="22">
        <f>J19+I19+H19+G19</f>
        <v>84818</v>
      </c>
      <c r="G19" s="6">
        <v>0</v>
      </c>
      <c r="H19" s="6">
        <v>0</v>
      </c>
      <c r="I19" s="6">
        <v>84818</v>
      </c>
      <c r="J19" s="6">
        <v>0</v>
      </c>
      <c r="K19" s="12"/>
    </row>
    <row r="20" spans="1:11" ht="24" customHeight="1">
      <c r="A20" s="30">
        <v>10</v>
      </c>
      <c r="B20" s="29" t="s">
        <v>25</v>
      </c>
      <c r="C20" s="3" t="s">
        <v>9</v>
      </c>
      <c r="D20" s="21" t="s">
        <v>20</v>
      </c>
      <c r="E20" s="21" t="s">
        <v>18</v>
      </c>
      <c r="F20" s="22">
        <v>50265</v>
      </c>
      <c r="G20" s="6">
        <v>0</v>
      </c>
      <c r="H20" s="6">
        <v>0</v>
      </c>
      <c r="I20" s="6">
        <v>50265</v>
      </c>
      <c r="J20" s="6">
        <v>0</v>
      </c>
      <c r="K20" s="12"/>
    </row>
    <row r="21" spans="1:11" ht="36" customHeight="1">
      <c r="A21" s="30">
        <v>11</v>
      </c>
      <c r="B21" s="29" t="s">
        <v>43</v>
      </c>
      <c r="C21" s="3" t="s">
        <v>9</v>
      </c>
      <c r="D21" s="21" t="s">
        <v>20</v>
      </c>
      <c r="E21" s="21" t="s">
        <v>18</v>
      </c>
      <c r="F21" s="22">
        <f>J21+I21+H21+G21</f>
        <v>206412</v>
      </c>
      <c r="G21" s="6">
        <v>0</v>
      </c>
      <c r="H21" s="6">
        <v>0</v>
      </c>
      <c r="I21" s="6">
        <v>206412</v>
      </c>
      <c r="J21" s="6">
        <v>0</v>
      </c>
      <c r="K21" s="12"/>
    </row>
    <row r="22" spans="1:11" ht="36" customHeight="1">
      <c r="A22" s="30">
        <v>12</v>
      </c>
      <c r="B22" s="29" t="s">
        <v>30</v>
      </c>
      <c r="C22" s="3" t="s">
        <v>9</v>
      </c>
      <c r="D22" s="21" t="s">
        <v>20</v>
      </c>
      <c r="E22" s="38" t="s">
        <v>37</v>
      </c>
      <c r="F22" s="22">
        <f>J22+I22+H22+G22</f>
        <v>135642</v>
      </c>
      <c r="G22" s="6">
        <v>0</v>
      </c>
      <c r="H22" s="6">
        <v>90000</v>
      </c>
      <c r="I22" s="6">
        <v>45642</v>
      </c>
      <c r="J22" s="6">
        <v>0</v>
      </c>
      <c r="K22" s="12"/>
    </row>
    <row r="23" spans="1:11" ht="34.5" customHeight="1">
      <c r="A23" s="3">
        <v>13</v>
      </c>
      <c r="B23" s="29" t="s">
        <v>41</v>
      </c>
      <c r="C23" s="3" t="s">
        <v>9</v>
      </c>
      <c r="D23" s="21" t="s">
        <v>20</v>
      </c>
      <c r="E23" s="21" t="s">
        <v>18</v>
      </c>
      <c r="F23" s="22">
        <f>J23+I23+H23+G23</f>
        <v>51120</v>
      </c>
      <c r="G23" s="6">
        <v>0</v>
      </c>
      <c r="H23" s="6">
        <v>25000</v>
      </c>
      <c r="I23" s="6">
        <v>26120</v>
      </c>
      <c r="J23" s="6">
        <v>0</v>
      </c>
      <c r="K23" s="12"/>
    </row>
    <row r="24" spans="1:11" ht="37.5" customHeight="1">
      <c r="A24" s="35">
        <v>14</v>
      </c>
      <c r="B24" s="31" t="s">
        <v>48</v>
      </c>
      <c r="C24" s="3" t="s">
        <v>9</v>
      </c>
      <c r="D24" s="21" t="s">
        <v>20</v>
      </c>
      <c r="E24" s="21" t="s">
        <v>18</v>
      </c>
      <c r="F24" s="22">
        <f>J24+I24+H24+G24</f>
        <v>6787</v>
      </c>
      <c r="G24" s="6">
        <v>6787</v>
      </c>
      <c r="H24" s="6">
        <v>0</v>
      </c>
      <c r="I24" s="6">
        <v>0</v>
      </c>
      <c r="J24" s="6">
        <v>0</v>
      </c>
      <c r="K24" s="12"/>
    </row>
    <row r="25" spans="1:11" ht="14.25" customHeight="1">
      <c r="A25" s="51" t="s">
        <v>11</v>
      </c>
      <c r="B25" s="43"/>
      <c r="C25" s="43"/>
      <c r="D25" s="43"/>
      <c r="E25" s="44"/>
      <c r="F25" s="26">
        <f>F12+F13+F14+F15+F16+F17+F18+F19+F20+F21+F22+F23+F24</f>
        <v>1164441</v>
      </c>
      <c r="G25" s="26">
        <f>G12+G13+G14+G15+G16+G17+G18+G19+G20+G21+G22+G23+G24</f>
        <v>45091</v>
      </c>
      <c r="H25" s="26">
        <f>SUM(H12:H23)</f>
        <v>115000</v>
      </c>
      <c r="I25" s="26">
        <f>SUM(I12:I24)</f>
        <v>1004350</v>
      </c>
      <c r="J25" s="26">
        <f>SUM(J12:J23)</f>
        <v>0</v>
      </c>
      <c r="K25" s="12"/>
    </row>
    <row r="26" spans="1:11" ht="49.5" customHeight="1">
      <c r="A26" s="35">
        <v>15</v>
      </c>
      <c r="B26" s="29" t="s">
        <v>47</v>
      </c>
      <c r="C26" s="3" t="s">
        <v>9</v>
      </c>
      <c r="D26" s="21" t="s">
        <v>31</v>
      </c>
      <c r="E26" s="34">
        <v>80101</v>
      </c>
      <c r="F26" s="22">
        <f>J26+I26+H26+G26</f>
        <v>14533</v>
      </c>
      <c r="G26" s="22">
        <v>14533</v>
      </c>
      <c r="H26" s="22">
        <v>0</v>
      </c>
      <c r="I26" s="22">
        <v>0</v>
      </c>
      <c r="J26" s="22">
        <v>0</v>
      </c>
      <c r="K26" s="12"/>
    </row>
    <row r="27" spans="1:11" ht="14.25" customHeight="1">
      <c r="A27" s="51" t="s">
        <v>32</v>
      </c>
      <c r="B27" s="52"/>
      <c r="C27" s="52"/>
      <c r="D27" s="52"/>
      <c r="E27" s="53"/>
      <c r="F27" s="26">
        <f>SUM(F26)</f>
        <v>14533</v>
      </c>
      <c r="G27" s="26">
        <f>SUM(G26)</f>
        <v>14533</v>
      </c>
      <c r="H27" s="26">
        <f>SUM(H26)</f>
        <v>0</v>
      </c>
      <c r="I27" s="26">
        <f>SUM(I26)</f>
        <v>0</v>
      </c>
      <c r="J27" s="26">
        <f>SUM(J26)</f>
        <v>0</v>
      </c>
      <c r="K27" s="12"/>
    </row>
    <row r="28" spans="1:11" ht="14.25" customHeight="1">
      <c r="A28" s="3">
        <v>16</v>
      </c>
      <c r="B28" s="39" t="s">
        <v>50</v>
      </c>
      <c r="C28" s="39" t="s">
        <v>51</v>
      </c>
      <c r="D28" s="41">
        <v>851</v>
      </c>
      <c r="E28" s="41">
        <v>85154</v>
      </c>
      <c r="F28" s="22">
        <f>J28+I28+H28+G28</f>
        <v>15000</v>
      </c>
      <c r="G28" s="22">
        <v>15000</v>
      </c>
      <c r="H28" s="22">
        <v>0</v>
      </c>
      <c r="I28" s="22">
        <v>0</v>
      </c>
      <c r="J28" s="22">
        <v>0</v>
      </c>
      <c r="K28" s="12"/>
    </row>
    <row r="29" spans="1:11" ht="14.25" customHeight="1">
      <c r="A29" s="42" t="s">
        <v>52</v>
      </c>
      <c r="B29" s="43"/>
      <c r="C29" s="43"/>
      <c r="D29" s="43"/>
      <c r="E29" s="44"/>
      <c r="F29" s="40">
        <f>SUM(F28)</f>
        <v>15000</v>
      </c>
      <c r="G29" s="40">
        <f>SUM(G28)</f>
        <v>15000</v>
      </c>
      <c r="H29" s="40">
        <f>SUM(H28)</f>
        <v>0</v>
      </c>
      <c r="I29" s="40">
        <f>SUM(I28)</f>
        <v>0</v>
      </c>
      <c r="J29" s="40">
        <f>SUM(J28)</f>
        <v>0</v>
      </c>
      <c r="K29" s="12"/>
    </row>
    <row r="30" spans="1:11" ht="27" customHeight="1">
      <c r="A30" s="30">
        <v>17</v>
      </c>
      <c r="B30" s="31" t="s">
        <v>33</v>
      </c>
      <c r="C30" s="3" t="s">
        <v>36</v>
      </c>
      <c r="D30" s="21" t="s">
        <v>34</v>
      </c>
      <c r="E30" s="37">
        <v>85212</v>
      </c>
      <c r="F30" s="22">
        <f>J30+I30+H30+G30</f>
        <v>540</v>
      </c>
      <c r="G30" s="22">
        <v>0</v>
      </c>
      <c r="H30" s="22">
        <v>540</v>
      </c>
      <c r="I30" s="22">
        <v>0</v>
      </c>
      <c r="J30" s="22">
        <v>0</v>
      </c>
      <c r="K30" s="12"/>
    </row>
    <row r="31" spans="1:11" ht="13.5" customHeight="1">
      <c r="A31" s="51" t="s">
        <v>35</v>
      </c>
      <c r="B31" s="54"/>
      <c r="C31" s="54"/>
      <c r="D31" s="54"/>
      <c r="E31" s="55"/>
      <c r="F31" s="26">
        <f>SUM(F30)</f>
        <v>540</v>
      </c>
      <c r="G31" s="26">
        <f>SUM(G30)</f>
        <v>0</v>
      </c>
      <c r="H31" s="26">
        <f>SUM(H30)</f>
        <v>540</v>
      </c>
      <c r="I31" s="26">
        <f>SUM(I30)</f>
        <v>0</v>
      </c>
      <c r="J31" s="26">
        <f>SUM(J30)</f>
        <v>0</v>
      </c>
      <c r="K31" s="12"/>
    </row>
    <row r="32" spans="1:11" ht="36.75" customHeight="1">
      <c r="A32" s="30">
        <v>18</v>
      </c>
      <c r="B32" s="3" t="s">
        <v>19</v>
      </c>
      <c r="C32" s="3" t="s">
        <v>9</v>
      </c>
      <c r="D32" s="21" t="s">
        <v>23</v>
      </c>
      <c r="E32" s="21" t="s">
        <v>24</v>
      </c>
      <c r="F32" s="22">
        <v>80000</v>
      </c>
      <c r="G32" s="6">
        <v>0</v>
      </c>
      <c r="H32" s="6">
        <v>0</v>
      </c>
      <c r="I32" s="6">
        <v>80000</v>
      </c>
      <c r="J32" s="6">
        <v>0</v>
      </c>
      <c r="K32" s="12"/>
    </row>
    <row r="33" spans="1:11" ht="12.75" customHeight="1">
      <c r="A33" s="45" t="s">
        <v>28</v>
      </c>
      <c r="B33" s="43"/>
      <c r="C33" s="43"/>
      <c r="D33" s="43"/>
      <c r="E33" s="44"/>
      <c r="F33" s="26">
        <f>SUM(F32)</f>
        <v>80000</v>
      </c>
      <c r="G33" s="26">
        <f>SUM(G32)</f>
        <v>0</v>
      </c>
      <c r="H33" s="26">
        <f>SUM(H14:H19)</f>
        <v>0</v>
      </c>
      <c r="I33" s="26">
        <f>SUM(I32)</f>
        <v>80000</v>
      </c>
      <c r="J33" s="26">
        <f>SUM(J14:J19)</f>
        <v>0</v>
      </c>
      <c r="K33" s="12"/>
    </row>
    <row r="34" spans="1:11" ht="12.75" customHeight="1">
      <c r="A34" s="46" t="s">
        <v>12</v>
      </c>
      <c r="B34" s="47"/>
      <c r="C34" s="47"/>
      <c r="D34" s="47"/>
      <c r="E34" s="48"/>
      <c r="F34" s="28">
        <f>F11+F25+F27+F29+F31+F33</f>
        <v>1571718</v>
      </c>
      <c r="G34" s="28">
        <f>G11+G25+G27+G29+G31+G33</f>
        <v>74624</v>
      </c>
      <c r="H34" s="28">
        <f>H11+H25+H27+H29+H31+H33</f>
        <v>115540</v>
      </c>
      <c r="I34" s="28">
        <f>I11+I25+I27+I29+I31+I33</f>
        <v>1381554</v>
      </c>
      <c r="J34" s="28">
        <f>J11+J25+J27+J29+J31+J33</f>
        <v>0</v>
      </c>
      <c r="K34" s="12"/>
    </row>
    <row r="35" spans="1:16" ht="11.25">
      <c r="A35" s="8"/>
      <c r="B35" s="13"/>
      <c r="C35" s="8"/>
      <c r="D35" s="8"/>
      <c r="E35" s="8"/>
      <c r="F35" s="14"/>
      <c r="G35" s="15"/>
      <c r="H35" s="15"/>
      <c r="I35" s="15"/>
      <c r="J35" s="15"/>
      <c r="K35" s="1"/>
      <c r="L35" s="1"/>
      <c r="M35" s="1"/>
      <c r="N35" s="1"/>
      <c r="O35" s="1"/>
      <c r="P35" s="1"/>
    </row>
    <row r="36" spans="6:16" ht="11.25"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6:16" ht="11.25"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6:16" ht="11.25"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6:16" ht="11.25"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6:16" ht="11.25"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ht="11.25">
      <c r="F41" s="5"/>
    </row>
    <row r="42" ht="11.25">
      <c r="F42" s="5"/>
    </row>
    <row r="43" ht="11.25">
      <c r="F43" s="5"/>
    </row>
    <row r="44" ht="11.25">
      <c r="F44" s="5"/>
    </row>
    <row r="45" ht="11.25">
      <c r="F45" s="5"/>
    </row>
    <row r="46" ht="11.25">
      <c r="F46" s="5"/>
    </row>
    <row r="47" ht="11.25">
      <c r="F47" s="5"/>
    </row>
    <row r="48" ht="11.25">
      <c r="F48" s="5"/>
    </row>
    <row r="49" ht="11.25">
      <c r="F49" s="5"/>
    </row>
    <row r="50" ht="11.25">
      <c r="F50" s="5"/>
    </row>
    <row r="51" ht="11.25">
      <c r="F51" s="5"/>
    </row>
    <row r="52" ht="11.25">
      <c r="F52" s="5"/>
    </row>
    <row r="53" ht="11.25">
      <c r="F53" s="5"/>
    </row>
    <row r="54" ht="11.25">
      <c r="F54" s="5"/>
    </row>
    <row r="55" ht="11.25">
      <c r="F55" s="5"/>
    </row>
    <row r="56" ht="11.25">
      <c r="F56" s="5"/>
    </row>
    <row r="57" ht="11.25">
      <c r="F57" s="5"/>
    </row>
    <row r="58" ht="11.25">
      <c r="F58" s="5"/>
    </row>
    <row r="59" ht="11.25">
      <c r="F59" s="5"/>
    </row>
    <row r="60" ht="11.25">
      <c r="F60" s="5"/>
    </row>
    <row r="61" ht="11.25">
      <c r="F61" s="5"/>
    </row>
    <row r="62" ht="11.25">
      <c r="F62" s="5"/>
    </row>
    <row r="63" ht="11.25">
      <c r="F63" s="5"/>
    </row>
    <row r="64" ht="11.25">
      <c r="F64" s="5"/>
    </row>
    <row r="65" ht="11.25">
      <c r="F65" s="5"/>
    </row>
    <row r="66" ht="11.25">
      <c r="F66" s="5"/>
    </row>
    <row r="67" ht="11.25">
      <c r="F67" s="5"/>
    </row>
  </sheetData>
  <mergeCells count="15">
    <mergeCell ref="A31:E31"/>
    <mergeCell ref="A6:J6"/>
    <mergeCell ref="C7:C8"/>
    <mergeCell ref="G7:J7"/>
    <mergeCell ref="A11:E11"/>
    <mergeCell ref="A29:E29"/>
    <mergeCell ref="A33:E33"/>
    <mergeCell ref="A34:E34"/>
    <mergeCell ref="F7:F8"/>
    <mergeCell ref="A7:A8"/>
    <mergeCell ref="B7:B8"/>
    <mergeCell ref="D7:D8"/>
    <mergeCell ref="E7:E8"/>
    <mergeCell ref="A25:E25"/>
    <mergeCell ref="A27:E27"/>
  </mergeCells>
  <printOptions horizontalCentered="1"/>
  <pageMargins left="0.31496062992125984" right="0.3937007874015748" top="0.31496062992125984" bottom="0.5511811023622047" header="0.2362204724409449" footer="0.13"/>
  <pageSetup orientation="landscape" paperSize="9" scale="72" r:id="rId1"/>
  <rowBreaks count="1" manualBreakCount="1">
    <brk id="34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UGNowa Słupia</cp:lastModifiedBy>
  <cp:lastPrinted>2005-12-29T13:33:09Z</cp:lastPrinted>
  <dcterms:created xsi:type="dcterms:W3CDTF">2004-11-16T09:43:19Z</dcterms:created>
  <dcterms:modified xsi:type="dcterms:W3CDTF">2006-01-02T13:17:56Z</dcterms:modified>
  <cp:category/>
  <cp:version/>
  <cp:contentType/>
  <cp:contentStatus/>
</cp:coreProperties>
</file>